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<sst xmlns="http://schemas.openxmlformats.org/spreadsheetml/2006/main" count="16" uniqueCount="6">
  <si>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Kwota brutto</t>
  </si>
  <si>
    <t>podatek 18%</t>
  </si>
  <si>
    <t>do wypłaty</t>
  </si>
  <si>
    <t>ub. Zdrowotne 9%</t>
  </si>
  <si>
    <t>Umowy zlecenia do 200 zł</t>
  </si>
  <si>
    <t>Delegacje sędziowskie do 200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</si>
</sst>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2.57421875" style="0" customWidth="1"/>
    <col min="2" max="6" width="9.8515625" style="0" bestFit="1" customWidth="1"/>
    <col min="7" max="9" width="10.00390625" style="0" bestFit="1" customWidth="1"/>
  </cols>
  <sheetData>
    <row r="1" ht="15">
      <c r="B1" t="s">
        <v>4</v>
      </c>
    </row>
    <row r="3" spans="1:9" ht="15">
      <c r="A3" s="1" t="s">
        <v>0</v>
      </c>
      <c r="B3" s="2">
        <v>50</v>
      </c>
      <c r="C3" s="2">
        <v>60</v>
      </c>
      <c r="D3" s="2">
        <v>70</v>
      </c>
      <c r="E3" s="2">
        <v>80</v>
      </c>
      <c r="F3" s="2">
        <v>90</v>
      </c>
      <c r="G3" s="2">
        <v>100</v>
      </c>
      <c r="H3" s="2">
        <v>110</v>
      </c>
      <c r="I3" s="2">
        <v>120</v>
      </c>
    </row>
    <row r="4" spans="1:9" ht="15">
      <c r="A4" s="1" t="s">
        <v>1</v>
      </c>
      <c r="B4" s="2">
        <f>INT(B3*18%)</f>
        <v>9</v>
      </c>
      <c r="C4" s="2">
        <v>11</v>
      </c>
      <c r="D4" s="2">
        <v>13</v>
      </c>
      <c r="E4" s="2">
        <v>14</v>
      </c>
      <c r="F4" s="2">
        <f aca="true" t="shared" si="0" ref="C4:I4">INT(F3*18%)</f>
        <v>16</v>
      </c>
      <c r="G4" s="2">
        <f t="shared" si="0"/>
        <v>18</v>
      </c>
      <c r="H4" s="2">
        <v>20</v>
      </c>
      <c r="I4" s="2">
        <v>22</v>
      </c>
    </row>
    <row r="5" spans="1:9" ht="15">
      <c r="A5" s="1" t="s">
        <v>3</v>
      </c>
      <c r="B5" s="2">
        <f>B3*9%</f>
        <v>4.5</v>
      </c>
      <c r="C5" s="2">
        <f aca="true" t="shared" si="1" ref="C5:I5">C3*9%</f>
        <v>5.3999999999999995</v>
      </c>
      <c r="D5" s="2">
        <f t="shared" si="1"/>
        <v>6.3</v>
      </c>
      <c r="E5" s="2">
        <f t="shared" si="1"/>
        <v>7.199999999999999</v>
      </c>
      <c r="F5" s="2">
        <f t="shared" si="1"/>
        <v>8.1</v>
      </c>
      <c r="G5" s="2">
        <f t="shared" si="1"/>
        <v>9</v>
      </c>
      <c r="H5" s="2">
        <f t="shared" si="1"/>
        <v>9.9</v>
      </c>
      <c r="I5" s="2">
        <f t="shared" si="1"/>
        <v>10.799999999999999</v>
      </c>
    </row>
    <row r="6" spans="1:9" ht="15">
      <c r="A6" s="1" t="s">
        <v>2</v>
      </c>
      <c r="B6" s="2">
        <f>B3-B4-B5</f>
        <v>36.5</v>
      </c>
      <c r="C6" s="2">
        <f aca="true" t="shared" si="2" ref="C6:I6">C3-C4-C5</f>
        <v>43.6</v>
      </c>
      <c r="D6" s="2">
        <f t="shared" si="2"/>
        <v>50.7</v>
      </c>
      <c r="E6" s="2">
        <f t="shared" si="2"/>
        <v>58.8</v>
      </c>
      <c r="F6" s="2">
        <f t="shared" si="2"/>
        <v>65.9</v>
      </c>
      <c r="G6" s="2">
        <f t="shared" si="2"/>
        <v>73</v>
      </c>
      <c r="H6" s="2">
        <f t="shared" si="2"/>
        <v>80.1</v>
      </c>
      <c r="I6" s="2">
        <f t="shared" si="2"/>
        <v>87.2</v>
      </c>
    </row>
    <row r="9" spans="1:9" ht="15">
      <c r="A9" s="1" t="s">
        <v>0</v>
      </c>
      <c r="B9" s="3">
        <v>130</v>
      </c>
      <c r="C9" s="3">
        <v>140</v>
      </c>
      <c r="D9" s="3">
        <v>150</v>
      </c>
      <c r="E9" s="3">
        <v>160</v>
      </c>
      <c r="F9" s="3">
        <v>170</v>
      </c>
      <c r="G9" s="3">
        <v>180</v>
      </c>
      <c r="H9" s="3">
        <v>190</v>
      </c>
      <c r="I9" s="3">
        <v>200</v>
      </c>
    </row>
    <row r="10" spans="1:9" ht="15">
      <c r="A10" s="1" t="s">
        <v>1</v>
      </c>
      <c r="B10" s="3">
        <f>INT(B9*18%)</f>
        <v>23</v>
      </c>
      <c r="C10" s="3">
        <f aca="true" t="shared" si="3" ref="C10:I10">INT(C9*18%)</f>
        <v>25</v>
      </c>
      <c r="D10" s="3">
        <f t="shared" si="3"/>
        <v>27</v>
      </c>
      <c r="E10" s="3">
        <v>29</v>
      </c>
      <c r="F10" s="3">
        <v>31</v>
      </c>
      <c r="G10" s="3">
        <f t="shared" si="3"/>
        <v>32</v>
      </c>
      <c r="H10" s="3">
        <f t="shared" si="3"/>
        <v>34</v>
      </c>
      <c r="I10" s="3">
        <f t="shared" si="3"/>
        <v>36</v>
      </c>
    </row>
    <row r="11" spans="1:9" ht="15">
      <c r="A11" s="1" t="s">
        <v>3</v>
      </c>
      <c r="B11" s="3">
        <f>B9*9%</f>
        <v>11.7</v>
      </c>
      <c r="C11" s="3">
        <f aca="true" t="shared" si="4" ref="C11:I11">C9*9%</f>
        <v>12.6</v>
      </c>
      <c r="D11" s="3">
        <f t="shared" si="4"/>
        <v>13.5</v>
      </c>
      <c r="E11" s="3">
        <f t="shared" si="4"/>
        <v>14.399999999999999</v>
      </c>
      <c r="F11" s="3">
        <f t="shared" si="4"/>
        <v>15.299999999999999</v>
      </c>
      <c r="G11" s="3">
        <f t="shared" si="4"/>
        <v>16.2</v>
      </c>
      <c r="H11" s="3">
        <f t="shared" si="4"/>
        <v>17.099999999999998</v>
      </c>
      <c r="I11" s="3">
        <f t="shared" si="4"/>
        <v>18</v>
      </c>
    </row>
    <row r="12" spans="1:9" ht="15">
      <c r="A12" s="1" t="s">
        <v>2</v>
      </c>
      <c r="B12" s="3">
        <f>B9-B10-B11</f>
        <v>95.3</v>
      </c>
      <c r="C12" s="3">
        <f aca="true" t="shared" si="5" ref="C12:I12">C9-C10-C11</f>
        <v>102.4</v>
      </c>
      <c r="D12" s="3">
        <f t="shared" si="5"/>
        <v>109.5</v>
      </c>
      <c r="E12" s="3">
        <f t="shared" si="5"/>
        <v>116.6</v>
      </c>
      <c r="F12" s="3">
        <f t="shared" si="5"/>
        <v>123.7</v>
      </c>
      <c r="G12" s="3">
        <f t="shared" si="5"/>
        <v>131.8</v>
      </c>
      <c r="H12" s="3">
        <f t="shared" si="5"/>
        <v>138.9</v>
      </c>
      <c r="I12" s="3">
        <f t="shared" si="5"/>
        <v>146</v>
      </c>
    </row>
    <row r="15" ht="15">
      <c r="B15" t="s">
        <v>5</v>
      </c>
    </row>
    <row r="17" spans="1:9" ht="15">
      <c r="A17" s="1" t="s">
        <v>0</v>
      </c>
      <c r="B17" s="2">
        <v>50</v>
      </c>
      <c r="C17" s="2">
        <v>60</v>
      </c>
      <c r="D17" s="2">
        <v>70</v>
      </c>
      <c r="E17" s="2">
        <v>80</v>
      </c>
      <c r="F17" s="2">
        <v>90</v>
      </c>
      <c r="G17" s="2">
        <v>100</v>
      </c>
      <c r="H17" s="2">
        <v>110</v>
      </c>
      <c r="I17" s="2">
        <v>120</v>
      </c>
    </row>
    <row r="18" spans="1:9" ht="15">
      <c r="A18" s="1" t="s">
        <v>1</v>
      </c>
      <c r="B18" s="2">
        <f>INT(B17*18%)</f>
        <v>9</v>
      </c>
      <c r="C18" s="2">
        <v>11</v>
      </c>
      <c r="D18" s="2">
        <v>13</v>
      </c>
      <c r="E18" s="2">
        <f aca="true" t="shared" si="6" ref="C18:I18">INT(E17*18%)</f>
        <v>14</v>
      </c>
      <c r="F18" s="2">
        <f t="shared" si="6"/>
        <v>16</v>
      </c>
      <c r="G18" s="2">
        <f t="shared" si="6"/>
        <v>18</v>
      </c>
      <c r="H18" s="2">
        <v>20</v>
      </c>
      <c r="I18" s="2">
        <v>22</v>
      </c>
    </row>
    <row r="19" spans="1:9" ht="15">
      <c r="A19" s="1" t="s">
        <v>2</v>
      </c>
      <c r="B19" s="2">
        <f>B17-B18</f>
        <v>41</v>
      </c>
      <c r="C19" s="2">
        <f aca="true" t="shared" si="7" ref="C19:I19">C17-C18</f>
        <v>49</v>
      </c>
      <c r="D19" s="2">
        <f t="shared" si="7"/>
        <v>57</v>
      </c>
      <c r="E19" s="2">
        <f t="shared" si="7"/>
        <v>66</v>
      </c>
      <c r="F19" s="2">
        <f t="shared" si="7"/>
        <v>74</v>
      </c>
      <c r="G19" s="2">
        <f t="shared" si="7"/>
        <v>82</v>
      </c>
      <c r="H19" s="2">
        <f t="shared" si="7"/>
        <v>90</v>
      </c>
      <c r="I19" s="2">
        <f t="shared" si="7"/>
        <v>98</v>
      </c>
    </row>
    <row r="21" spans="1:9" ht="15">
      <c r="A21" s="1" t="s">
        <v>0</v>
      </c>
      <c r="B21" s="2">
        <v>130</v>
      </c>
      <c r="C21" s="2">
        <v>140</v>
      </c>
      <c r="D21" s="2">
        <v>150</v>
      </c>
      <c r="E21" s="2">
        <v>160</v>
      </c>
      <c r="F21" s="2">
        <v>170</v>
      </c>
      <c r="G21" s="2">
        <v>180</v>
      </c>
      <c r="H21" s="2">
        <v>190</v>
      </c>
      <c r="I21" s="2">
        <v>200</v>
      </c>
    </row>
    <row r="22" spans="1:9" ht="15">
      <c r="A22" s="1" t="s">
        <v>1</v>
      </c>
      <c r="B22" s="2">
        <f>INT(B21*18%)</f>
        <v>23</v>
      </c>
      <c r="C22" s="2">
        <f aca="true" t="shared" si="8" ref="C22:I22">INT(C21*18%)</f>
        <v>25</v>
      </c>
      <c r="D22" s="2">
        <f t="shared" si="8"/>
        <v>27</v>
      </c>
      <c r="E22" s="2">
        <v>29</v>
      </c>
      <c r="F22" s="2">
        <v>31</v>
      </c>
      <c r="G22" s="2">
        <f t="shared" si="8"/>
        <v>32</v>
      </c>
      <c r="H22" s="2">
        <f t="shared" si="8"/>
        <v>34</v>
      </c>
      <c r="I22" s="2">
        <f t="shared" si="8"/>
        <v>36</v>
      </c>
    </row>
    <row r="23" spans="1:9" ht="15">
      <c r="A23" s="1" t="s">
        <v>2</v>
      </c>
      <c r="B23" s="2">
        <f>B21-B22</f>
        <v>107</v>
      </c>
      <c r="C23" s="2">
        <f aca="true" t="shared" si="9" ref="C23:I23">C21-C22</f>
        <v>115</v>
      </c>
      <c r="D23" s="2">
        <f t="shared" si="9"/>
        <v>123</v>
      </c>
      <c r="E23" s="2">
        <f t="shared" si="9"/>
        <v>131</v>
      </c>
      <c r="F23" s="2">
        <f t="shared" si="9"/>
        <v>139</v>
      </c>
      <c r="G23" s="2">
        <f t="shared" si="9"/>
        <v>148</v>
      </c>
      <c r="H23" s="2">
        <f t="shared" si="9"/>
        <v>156</v>
      </c>
      <c r="I23" s="2">
        <f t="shared" si="9"/>
        <v>164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2011-03-07T14:05:19Z</cp:lastPrinted>
  <dcterms:created xsi:type="dcterms:W3CDTF">2011-03-07T12:19:33Z</dcterms:created>
  <dcterms:modified xsi:type="dcterms:W3CDTF">2011-03-09T13:09:56Z</dcterms:modified>
  <cp:category/>
  <cp:version/>
  <cp:contentType/>
  <cp:contentStatus/>
</cp:coreProperties>
</file>